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970" windowHeight="11580" tabRatio="468" activeTab="1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Sheet1!$AA$4:$AA$13</definedName>
    <definedName name="_xlnm.Print_Area" localSheetId="0">Sheet1!$A$1:$AD$8</definedName>
  </definedNames>
  <calcPr calcId="144525"/>
</workbook>
</file>

<file path=xl/sharedStrings.xml><?xml version="1.0" encoding="utf-8"?>
<sst xmlns="http://schemas.openxmlformats.org/spreadsheetml/2006/main" count="53">
  <si>
    <r>
      <rPr>
        <b/>
        <sz val="24"/>
        <rFont val="宋体"/>
        <charset val="134"/>
      </rPr>
      <t xml:space="preserve">工商与公共管理学院学生党支部发展党员选拔量化考核评分表（总表）
</t>
    </r>
    <r>
      <rPr>
        <b/>
        <sz val="14"/>
        <rFont val="宋体"/>
        <charset val="134"/>
      </rPr>
      <t>注：以下项目执行一票否决：1、群众支持、评议小组评议不足50%；2、入党动机考察、党团知识笔试不足60%；3、义务劳动不足规定的100%。4、挂科或通报批评以上处理的。</t>
    </r>
  </si>
  <si>
    <t>序号</t>
  </si>
  <si>
    <t>姓名</t>
  </si>
  <si>
    <t>性别</t>
  </si>
  <si>
    <t>民族</t>
  </si>
  <si>
    <t>籍贯</t>
  </si>
  <si>
    <t>联系电话</t>
  </si>
  <si>
    <t>身份证号</t>
  </si>
  <si>
    <t>专业班级</t>
  </si>
  <si>
    <t>是否是少数民族</t>
  </si>
  <si>
    <r>
      <rPr>
        <b/>
        <sz val="10"/>
        <rFont val="宋体"/>
        <charset val="134"/>
      </rPr>
      <t>折算分
（</t>
    </r>
    <r>
      <rPr>
        <b/>
        <sz val="10"/>
        <rFont val="宋体"/>
        <charset val="134"/>
      </rPr>
      <t>5</t>
    </r>
    <r>
      <rPr>
        <b/>
        <sz val="10"/>
        <rFont val="宋体"/>
        <charset val="134"/>
      </rPr>
      <t>分）</t>
    </r>
  </si>
  <si>
    <t>班级总人数</t>
  </si>
  <si>
    <t xml:space="preserve">群众评议
</t>
  </si>
  <si>
    <t>所占百分比</t>
  </si>
  <si>
    <t>折算分数（10分）</t>
  </si>
  <si>
    <t>评议小组人数</t>
  </si>
  <si>
    <t>小组民主评议</t>
  </si>
  <si>
    <t>百分比</t>
  </si>
  <si>
    <t>上一学年两学期平均绩点4分以上为10分；平均绩点3.5分以上为9分；平均绩点3分以上为8分；平均绩点2.5分以上为7分；挂科不予考虑，总分10分。</t>
  </si>
  <si>
    <t>学分绩点折算分（10分）</t>
  </si>
  <si>
    <t>干部折算分
【一档：学生党支部委员、干部，学生会主席团成员，事务中心主任、副主任，校社联主席团成员，校学生会主席团成员，班助，10分；二档：全体学生组织干部（不含社团干部）、社团社长、班长、副班长、团支书，8分；三档全体班委、学生组织其他干部，6分。只填写一个最高职位，现任按正分计，曾任则减一档（即减2分）】</t>
  </si>
  <si>
    <t>最近一学年所获证书（教学类一等奖8分，教学类其他奖项、考证和实践类一等奖5分、其他奖项3分，市级以上奖项*2，累计不超10分）</t>
  </si>
  <si>
    <t>国家级项目，项目主持人为5分，参与者为3分；区级项目，项目主持人为4分，参加者为2分；校级项目，项目主持人为2分；参加者为1分。只填最高分，总分5分。</t>
  </si>
  <si>
    <t>折算分数（5分）</t>
  </si>
  <si>
    <t>是否是优秀学员</t>
  </si>
  <si>
    <t>最近一年义务劳动/志愿服务（需能证明）满分5分，（服务时常1-10小时为2分，11-20小时为3分，20-30小时为4分；大于30小时为5分）</t>
  </si>
  <si>
    <t>总分</t>
  </si>
  <si>
    <t>黄琦钰</t>
  </si>
  <si>
    <t>女</t>
  </si>
  <si>
    <t>壮</t>
  </si>
  <si>
    <t>广西来宾</t>
  </si>
  <si>
    <t>452226199611033321</t>
  </si>
  <si>
    <t>人力专1501班</t>
  </si>
  <si>
    <t>是</t>
  </si>
  <si>
    <t>事务中心主任</t>
  </si>
  <si>
    <t>1.获得2016-2017学年度“三好学生” |校级
2.2017年5月，获得“优秀共青团员” |校级
3.2017年5月，获得“优秀女大学生” |校级
4.2017年8月，获得第三届中国“互联网+”大学生创新创业大赛广西外国语学院校赛“二等奖” |校级
5.2017年10月，获得第三届中国“互联网+”大学生创新创业大赛广西选拔赛“入围奖” |区级
6.2017年12月，获得“国家励志奖学金” |区级</t>
  </si>
  <si>
    <t xml:space="preserve">2018年下半年XX学院党总支（支部）拟发展对象量化考核评分汇总表
</t>
  </si>
  <si>
    <t>是否是党校优秀学员</t>
  </si>
  <si>
    <t>获校级优团干、优团、三好、优干，加3分。                 院级优团干、优团、三好、优干，加2分。                 获自治区政府奖学金、国家励志奖学金，加4分。             获国家奖学金，加5分。                                      其他奖项，如优秀干事、先进个人、优秀女大学生等（不含助学金），每项加1分，总分累计不超过5分</t>
  </si>
  <si>
    <t>大学英语B级：加1分；大学英语四级：加2分；大学英语六级：加4分；专业英语四级：加2分；专业英语八级：加4分。全国计算机一级证书：加1分；全国计算机二级：加2分。其他与专业相关资格证书（不含驾照和普通话证书）：每项加2分。</t>
  </si>
  <si>
    <t>折算分数（（可以累计加分））</t>
  </si>
  <si>
    <t>最近一年义务劳动/志愿服务（奖状落款日期为2017年9月-2018年12月有效）：满分5分，（服务时常1-10小时为2分，11-20小时为3分，20-30小时为4分；大于30小时为5分），折算分5分。</t>
  </si>
  <si>
    <t>辅导员意见、班主任对学风情况给予评价，最高分加5分。</t>
  </si>
  <si>
    <t>早读、课堂考勤表现优异者，最高可加5分；积极参加各类党支部活动，最高可加5分。</t>
  </si>
  <si>
    <t>折算分
（10分）</t>
  </si>
  <si>
    <t>78.6%</t>
  </si>
  <si>
    <t>7.8</t>
  </si>
  <si>
    <t>记者团团长</t>
  </si>
  <si>
    <t>1.获得2017-2018学年度“三好学生” |院级
2.2018年5月，获得“优秀共青团员” |校级
6.2017年12月，获得“国家励志奖学金” |区级</t>
  </si>
  <si>
    <t xml:space="preserve">
XX项目主持人 |校级
</t>
  </si>
  <si>
    <t xml:space="preserve">
大学英语四级、全国计算机二级
</t>
  </si>
  <si>
    <t>35小时</t>
  </si>
  <si>
    <t>优异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</si>
</sst>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  <numFmt numFmtId="177" formatCode="0_ "/>
    <numFmt numFmtId="178" formatCode="0.00_);[Red]\(0.00\)"/>
  </numFmts>
  <fonts count="31">
    <font>
      <sz val="12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</font>
    <font>
      <b/>
      <sz val="24"/>
      <name val="宋体"/>
      <charset val="134"/>
    </font>
    <font>
      <b/>
      <sz val="10"/>
      <name val="宋体"/>
      <charset val="134"/>
    </font>
    <font>
      <b/>
      <sz val="8"/>
      <name val="宋体"/>
      <charset val="134"/>
    </font>
    <font>
      <sz val="11"/>
      <color theme="1"/>
      <name val="等线"/>
      <charset val="0"/>
      <scheme val="minor"/>
    </font>
    <font>
      <sz val="11"/>
      <color indexed="17"/>
      <name val="宋体"/>
      <charset val="134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2"/>
      <name val="宋体"/>
      <charset val="134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indexed="20"/>
      <name val="宋体"/>
      <charset val="134"/>
    </font>
    <font>
      <b/>
      <sz val="11"/>
      <color rgb="FFFA7D00"/>
      <name val="等线"/>
      <charset val="0"/>
      <scheme val="minor"/>
    </font>
    <font>
      <sz val="10"/>
      <color indexed="8"/>
      <name val="Arial"/>
      <charset val="134"/>
    </font>
    <font>
      <b/>
      <sz val="14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4" fillId="27" borderId="1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11" fillId="19" borderId="9" applyNumberFormat="0" applyFon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18" borderId="8" applyNumberFormat="0" applyAlignment="0" applyProtection="0">
      <alignment vertical="center"/>
    </xf>
    <xf numFmtId="0" fontId="28" fillId="18" borderId="12" applyNumberFormat="0" applyAlignment="0" applyProtection="0">
      <alignment vertical="center"/>
    </xf>
    <xf numFmtId="0" fontId="8" fillId="10" borderId="6" applyNumberFormat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top"/>
    </xf>
    <xf numFmtId="0" fontId="2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horizontal="justify" vertical="justify" textRotation="127" wrapText="1"/>
      <protection hidden="1"/>
    </xf>
    <xf numFmtId="0" fontId="7" fillId="9" borderId="0" applyNumberFormat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7" fontId="0" fillId="2" borderId="0" xfId="0" applyNumberFormat="1" applyFill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0" fontId="0" fillId="2" borderId="0" xfId="0" applyNumberFormat="1" applyFill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0" fillId="2" borderId="0" xfId="0" applyNumberForma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177" fontId="0" fillId="3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2" xfId="57" applyNumberFormat="1" applyFont="1" applyFill="1" applyBorder="1" applyAlignment="1" applyProtection="1">
      <alignment horizontal="center" vertical="center" wrapText="1"/>
    </xf>
    <xf numFmtId="0" fontId="4" fillId="0" borderId="2" xfId="57" applyFont="1" applyFill="1" applyBorder="1" applyAlignment="1" applyProtection="1">
      <alignment horizontal="center" vertical="center" wrapText="1"/>
    </xf>
    <xf numFmtId="0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47" applyNumberFormat="1" applyFont="1" applyFill="1" applyBorder="1" applyAlignment="1">
      <alignment horizontal="center" vertical="center"/>
    </xf>
    <xf numFmtId="49" fontId="2" fillId="0" borderId="2" xfId="47" applyNumberFormat="1" applyFont="1" applyFill="1" applyBorder="1" applyAlignment="1">
      <alignment horizontal="center" vertical="center"/>
    </xf>
    <xf numFmtId="0" fontId="2" fillId="0" borderId="2" xfId="47" applyFont="1" applyBorder="1" applyAlignment="1">
      <alignment horizontal="center" vertical="center"/>
    </xf>
    <xf numFmtId="49" fontId="2" fillId="0" borderId="2" xfId="47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7" fontId="4" fillId="0" borderId="2" xfId="57" applyNumberFormat="1" applyFont="1" applyFill="1" applyBorder="1" applyAlignment="1" applyProtection="1">
      <alignment horizontal="center" vertical="center" wrapText="1"/>
    </xf>
    <xf numFmtId="177" fontId="4" fillId="2" borderId="2" xfId="57" applyNumberFormat="1" applyFont="1" applyFill="1" applyBorder="1" applyAlignment="1" applyProtection="1">
      <alignment horizontal="center" vertical="center" wrapText="1"/>
    </xf>
    <xf numFmtId="176" fontId="4" fillId="0" borderId="2" xfId="57" applyNumberFormat="1" applyFont="1" applyFill="1" applyBorder="1" applyAlignment="1" applyProtection="1">
      <alignment horizontal="center" vertical="center" wrapText="1"/>
    </xf>
    <xf numFmtId="10" fontId="4" fillId="0" borderId="2" xfId="57" applyNumberFormat="1" applyFont="1" applyFill="1" applyBorder="1" applyAlignment="1" applyProtection="1">
      <alignment horizontal="center" vertical="center" wrapText="1"/>
    </xf>
    <xf numFmtId="178" fontId="4" fillId="2" borderId="2" xfId="57" applyNumberFormat="1" applyFont="1" applyFill="1" applyBorder="1" applyAlignment="1" applyProtection="1">
      <alignment horizontal="center" vertical="center" wrapText="1"/>
    </xf>
    <xf numFmtId="177" fontId="1" fillId="2" borderId="2" xfId="0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7" fontId="2" fillId="2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2" fillId="2" borderId="2" xfId="47" applyNumberFormat="1" applyFont="1" applyFill="1" applyBorder="1" applyAlignment="1">
      <alignment horizontal="center" vertical="center"/>
    </xf>
    <xf numFmtId="176" fontId="2" fillId="0" borderId="2" xfId="47" applyNumberFormat="1" applyFont="1" applyFill="1" applyBorder="1" applyAlignment="1">
      <alignment horizontal="center" vertical="center"/>
    </xf>
    <xf numFmtId="176" fontId="2" fillId="2" borderId="2" xfId="47" applyNumberFormat="1" applyFont="1" applyFill="1" applyBorder="1" applyAlignment="1">
      <alignment horizontal="center" vertical="center"/>
    </xf>
    <xf numFmtId="176" fontId="2" fillId="0" borderId="2" xfId="47" applyNumberFormat="1" applyFont="1" applyBorder="1" applyAlignment="1">
      <alignment horizontal="center" vertical="center"/>
    </xf>
    <xf numFmtId="178" fontId="4" fillId="0" borderId="2" xfId="57" applyNumberFormat="1" applyFont="1" applyFill="1" applyBorder="1" applyAlignment="1" applyProtection="1">
      <alignment horizontal="center" vertical="center" wrapText="1"/>
    </xf>
    <xf numFmtId="49" fontId="5" fillId="0" borderId="2" xfId="57" applyNumberFormat="1" applyFont="1" applyFill="1" applyBorder="1" applyAlignment="1" applyProtection="1">
      <alignment horizontal="center" vertical="center" wrapText="1"/>
    </xf>
    <xf numFmtId="176" fontId="4" fillId="2" borderId="2" xfId="57" applyNumberFormat="1" applyFont="1" applyFill="1" applyBorder="1" applyAlignment="1" applyProtection="1">
      <alignment horizontal="center" vertical="center" wrapText="1"/>
    </xf>
    <xf numFmtId="177" fontId="1" fillId="0" borderId="2" xfId="0" applyNumberFormat="1" applyFont="1" applyBorder="1" applyAlignment="1">
      <alignment horizontal="center" vertical="center"/>
    </xf>
    <xf numFmtId="10" fontId="1" fillId="0" borderId="2" xfId="0" applyNumberFormat="1" applyFont="1" applyFill="1" applyBorder="1" applyAlignment="1">
      <alignment horizontal="center" vertical="center"/>
    </xf>
    <xf numFmtId="178" fontId="1" fillId="2" borderId="2" xfId="0" applyNumberFormat="1" applyFont="1" applyFill="1" applyBorder="1" applyAlignment="1">
      <alignment horizontal="center" vertical="center"/>
    </xf>
    <xf numFmtId="178" fontId="1" fillId="0" borderId="2" xfId="0" applyNumberFormat="1" applyFont="1" applyFill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10" fontId="2" fillId="2" borderId="2" xfId="0" applyNumberFormat="1" applyFont="1" applyFill="1" applyBorder="1" applyAlignment="1">
      <alignment horizontal="center" vertical="center"/>
    </xf>
    <xf numFmtId="178" fontId="2" fillId="0" borderId="2" xfId="0" applyNumberFormat="1" applyFont="1" applyFill="1" applyBorder="1" applyAlignment="1">
      <alignment horizontal="center" vertical="center"/>
    </xf>
    <xf numFmtId="178" fontId="2" fillId="2" borderId="2" xfId="0" applyNumberFormat="1" applyFont="1" applyFill="1" applyBorder="1" applyAlignment="1">
      <alignment horizontal="center" vertical="center"/>
    </xf>
    <xf numFmtId="177" fontId="2" fillId="0" borderId="2" xfId="47" applyNumberFormat="1" applyFont="1" applyFill="1" applyBorder="1" applyAlignment="1">
      <alignment horizontal="center" vertical="center"/>
    </xf>
    <xf numFmtId="178" fontId="2" fillId="0" borderId="2" xfId="47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6" fontId="0" fillId="0" borderId="0" xfId="0" applyNumberFormat="1" applyFont="1" applyFill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/>
    </xf>
    <xf numFmtId="10" fontId="0" fillId="2" borderId="0" xfId="0" applyNumberFormat="1" applyFont="1" applyFill="1" applyAlignment="1">
      <alignment horizontal="center" vertical="center"/>
    </xf>
    <xf numFmtId="178" fontId="0" fillId="0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7" fontId="4" fillId="3" borderId="2" xfId="57" applyNumberFormat="1" applyFont="1" applyFill="1" applyBorder="1" applyAlignment="1" applyProtection="1">
      <alignment horizontal="center" vertical="center" wrapText="1"/>
    </xf>
    <xf numFmtId="0" fontId="5" fillId="0" borderId="2" xfId="57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177" fontId="2" fillId="3" borderId="2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4" borderId="2" xfId="57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10" fontId="0" fillId="0" borderId="0" xfId="0" applyNumberFormat="1" applyFill="1" applyAlignment="1">
      <alignment horizontal="center" vertical="center"/>
    </xf>
    <xf numFmtId="178" fontId="0" fillId="0" borderId="0" xfId="0" applyNumberFormat="1" applyFill="1" applyAlignment="1">
      <alignment horizontal="center" vertical="center"/>
    </xf>
    <xf numFmtId="10" fontId="2" fillId="0" borderId="2" xfId="0" applyNumberFormat="1" applyFont="1" applyFill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78" fontId="2" fillId="2" borderId="2" xfId="0" applyNumberFormat="1" applyFont="1" applyFill="1" applyBorder="1" applyAlignment="1">
      <alignment horizontal="center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RowLevel_0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差_Sheet1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好_Sheet1 2" xfId="38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ColLevel_0" xfId="53"/>
    <cellStyle name="差_Sheet1 2" xfId="54"/>
    <cellStyle name="常规 2" xfId="55"/>
    <cellStyle name="常规 3" xfId="56"/>
    <cellStyle name="常规_Sheet1" xfId="57"/>
    <cellStyle name="好_Sheet1" xfId="5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13"/>
  <sheetViews>
    <sheetView zoomScale="80" zoomScaleNormal="80" workbookViewId="0">
      <pane xSplit="4" ySplit="3" topLeftCell="E4" activePane="bottomRight" state="frozenSplit"/>
      <selection/>
      <selection pane="topRight"/>
      <selection pane="bottomLeft"/>
      <selection pane="bottomRight" activeCell="A1" sqref="$A1:$XFD1048576"/>
    </sheetView>
  </sheetViews>
  <sheetFormatPr defaultColWidth="9" defaultRowHeight="14.25"/>
  <cols>
    <col min="1" max="1" width="5" style="4" customWidth="1"/>
    <col min="2" max="2" width="6.625" style="1" customWidth="1"/>
    <col min="3" max="3" width="5" style="1" customWidth="1"/>
    <col min="4" max="4" width="6.25" style="1" customWidth="1"/>
    <col min="5" max="6" width="15.375" style="1" customWidth="1"/>
    <col min="7" max="7" width="20.6166666666667" style="4" customWidth="1"/>
    <col min="8" max="8" width="11.625" style="1" customWidth="1"/>
    <col min="9" max="10" width="11.25" style="15" customWidth="1"/>
    <col min="11" max="11" width="11.625" style="8" customWidth="1"/>
    <col min="12" max="12" width="9.25" style="8" customWidth="1"/>
    <col min="13" max="13" width="10.375" style="104" customWidth="1"/>
    <col min="14" max="14" width="19.5" style="13" customWidth="1"/>
    <col min="15" max="15" width="14.125" style="8" customWidth="1"/>
    <col min="16" max="16" width="17.625" style="10" customWidth="1"/>
    <col min="17" max="17" width="8" style="104" customWidth="1"/>
    <col min="18" max="18" width="6.75" style="13" customWidth="1"/>
    <col min="19" max="19" width="16.4" style="12" customWidth="1"/>
    <col min="20" max="20" width="12" style="13" customWidth="1"/>
    <col min="21" max="21" width="36.75" style="14" customWidth="1"/>
    <col min="22" max="22" width="5" style="9" customWidth="1"/>
    <col min="23" max="23" width="46.25" style="1" customWidth="1"/>
    <col min="24" max="24" width="11.25" style="7" customWidth="1"/>
    <col min="25" max="25" width="15.6166666666667" style="15" customWidth="1"/>
    <col min="26" max="26" width="11.25" style="7" customWidth="1"/>
    <col min="27" max="28" width="11.25" style="15" customWidth="1"/>
    <col min="29" max="29" width="14.125" style="1" customWidth="1"/>
    <col min="30" max="30" width="14.125" style="105" customWidth="1"/>
    <col min="31" max="31" width="9" style="17"/>
    <col min="32" max="16384" width="9" style="1"/>
  </cols>
  <sheetData>
    <row r="1" ht="64.5" customHeight="1" spans="1:31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35"/>
      <c r="N1" s="34"/>
      <c r="O1" s="19"/>
      <c r="P1" s="19"/>
      <c r="Q1" s="35"/>
      <c r="R1" s="34"/>
      <c r="S1" s="19"/>
      <c r="T1" s="34"/>
      <c r="U1" s="19"/>
      <c r="V1" s="34"/>
      <c r="W1" s="19"/>
      <c r="X1" s="34"/>
      <c r="Y1" s="19"/>
      <c r="Z1" s="34"/>
      <c r="AA1" s="19"/>
      <c r="AB1" s="19"/>
      <c r="AC1" s="19"/>
      <c r="AD1" s="19"/>
      <c r="AE1" s="97"/>
    </row>
    <row r="2" ht="64.5" customHeight="1" spans="1:31">
      <c r="A2" s="20"/>
      <c r="B2" s="20"/>
      <c r="C2" s="20"/>
      <c r="D2" s="20"/>
      <c r="E2" s="20"/>
      <c r="F2" s="20"/>
      <c r="G2" s="20"/>
      <c r="H2" s="20"/>
      <c r="I2" s="39">
        <v>1</v>
      </c>
      <c r="J2" s="39"/>
      <c r="K2" s="39">
        <v>2</v>
      </c>
      <c r="L2" s="39"/>
      <c r="M2" s="100"/>
      <c r="N2" s="40"/>
      <c r="O2" s="39">
        <v>3</v>
      </c>
      <c r="P2" s="39"/>
      <c r="Q2" s="100"/>
      <c r="R2" s="40"/>
      <c r="S2" s="39">
        <v>4</v>
      </c>
      <c r="T2" s="40"/>
      <c r="U2" s="39">
        <v>5</v>
      </c>
      <c r="V2" s="40"/>
      <c r="W2" s="39">
        <v>6</v>
      </c>
      <c r="X2" s="40"/>
      <c r="Y2" s="84">
        <v>7</v>
      </c>
      <c r="Z2" s="108"/>
      <c r="AA2" s="39">
        <v>8</v>
      </c>
      <c r="AB2" s="39"/>
      <c r="AC2" s="39">
        <v>9</v>
      </c>
      <c r="AD2" s="39"/>
      <c r="AE2" s="109">
        <v>10</v>
      </c>
    </row>
    <row r="3" ht="134" customHeight="1" spans="1:31">
      <c r="A3" s="21" t="s">
        <v>1</v>
      </c>
      <c r="B3" s="22" t="s">
        <v>2</v>
      </c>
      <c r="C3" s="22" t="s">
        <v>3</v>
      </c>
      <c r="D3" s="22" t="s">
        <v>4</v>
      </c>
      <c r="E3" s="22" t="s">
        <v>5</v>
      </c>
      <c r="F3" s="22" t="s">
        <v>6</v>
      </c>
      <c r="G3" s="21" t="s">
        <v>7</v>
      </c>
      <c r="H3" s="22" t="s">
        <v>8</v>
      </c>
      <c r="I3" s="41" t="s">
        <v>9</v>
      </c>
      <c r="J3" s="42" t="s">
        <v>10</v>
      </c>
      <c r="K3" s="43" t="s">
        <v>11</v>
      </c>
      <c r="L3" s="43" t="s">
        <v>12</v>
      </c>
      <c r="M3" s="44" t="s">
        <v>13</v>
      </c>
      <c r="N3" s="45" t="s">
        <v>14</v>
      </c>
      <c r="O3" s="43" t="s">
        <v>15</v>
      </c>
      <c r="P3" s="41" t="s">
        <v>16</v>
      </c>
      <c r="Q3" s="44" t="s">
        <v>17</v>
      </c>
      <c r="R3" s="45" t="s">
        <v>14</v>
      </c>
      <c r="S3" s="63" t="s">
        <v>18</v>
      </c>
      <c r="T3" s="45" t="s">
        <v>19</v>
      </c>
      <c r="U3" s="64" t="s">
        <v>20</v>
      </c>
      <c r="V3" s="65" t="s">
        <v>14</v>
      </c>
      <c r="W3" s="22" t="s">
        <v>21</v>
      </c>
      <c r="X3" s="42" t="s">
        <v>14</v>
      </c>
      <c r="Y3" s="22" t="s">
        <v>22</v>
      </c>
      <c r="Z3" s="42" t="s">
        <v>23</v>
      </c>
      <c r="AA3" s="41" t="s">
        <v>24</v>
      </c>
      <c r="AB3" s="42" t="s">
        <v>10</v>
      </c>
      <c r="AC3" s="89" t="s">
        <v>25</v>
      </c>
      <c r="AD3" s="42" t="s">
        <v>10</v>
      </c>
      <c r="AE3" s="101" t="s">
        <v>26</v>
      </c>
    </row>
    <row r="4" s="3" customFormat="1" ht="83" customHeight="1" spans="1:31">
      <c r="A4" s="27">
        <v>1</v>
      </c>
      <c r="B4" s="28" t="s">
        <v>27</v>
      </c>
      <c r="C4" s="56" t="s">
        <v>28</v>
      </c>
      <c r="D4" s="28" t="s">
        <v>29</v>
      </c>
      <c r="E4" s="28" t="s">
        <v>30</v>
      </c>
      <c r="F4" s="28">
        <v>15777134975</v>
      </c>
      <c r="G4" s="29" t="s">
        <v>31</v>
      </c>
      <c r="H4" s="56" t="s">
        <v>32</v>
      </c>
      <c r="I4" s="71" t="s">
        <v>33</v>
      </c>
      <c r="J4" s="53">
        <f>IF(LEFT(I4)="是",5,0)</f>
        <v>5</v>
      </c>
      <c r="K4" s="58">
        <v>56</v>
      </c>
      <c r="L4" s="54">
        <v>44</v>
      </c>
      <c r="M4" s="106">
        <f>L4/K4</f>
        <v>0.785714285714286</v>
      </c>
      <c r="N4" s="74">
        <f>M4*10</f>
        <v>7.85714285714286</v>
      </c>
      <c r="O4" s="54">
        <v>7</v>
      </c>
      <c r="P4" s="107">
        <v>7</v>
      </c>
      <c r="Q4" s="106">
        <f>P4/O4</f>
        <v>1</v>
      </c>
      <c r="R4" s="74">
        <f>Q4*10</f>
        <v>10</v>
      </c>
      <c r="S4" s="73">
        <v>3.85</v>
      </c>
      <c r="T4" s="74"/>
      <c r="U4" s="28" t="s">
        <v>34</v>
      </c>
      <c r="V4" s="55">
        <v>10</v>
      </c>
      <c r="W4" s="94" t="s">
        <v>35</v>
      </c>
      <c r="X4" s="53">
        <v>10</v>
      </c>
      <c r="Y4" s="71"/>
      <c r="Z4" s="53"/>
      <c r="AA4" s="71" t="s">
        <v>33</v>
      </c>
      <c r="AB4" s="53">
        <f>IF(LEFT(AA4)="是",5,0)</f>
        <v>5</v>
      </c>
      <c r="AC4" s="28">
        <v>35</v>
      </c>
      <c r="AD4" s="110">
        <f>ROUND(IF(AC4&lt;25,0,IF(AC4=25,2,IF(AC4&lt;=35,(AC4-25)*0.8+2,IF(AC4&gt;35,10)))),2)</f>
        <v>10</v>
      </c>
      <c r="AE4" s="103" t="s">
        <v>33</v>
      </c>
    </row>
    <row r="5" s="3" customFormat="1" ht="30" customHeight="1" spans="1:31">
      <c r="A5" s="27"/>
      <c r="B5" s="28"/>
      <c r="C5" s="28"/>
      <c r="D5" s="28"/>
      <c r="E5" s="28"/>
      <c r="F5" s="28"/>
      <c r="G5" s="29"/>
      <c r="H5" s="28"/>
      <c r="I5" s="71"/>
      <c r="J5" s="53"/>
      <c r="K5" s="54"/>
      <c r="L5" s="54"/>
      <c r="M5" s="106"/>
      <c r="N5" s="73"/>
      <c r="O5" s="58"/>
      <c r="P5" s="71"/>
      <c r="Q5" s="106"/>
      <c r="R5" s="73"/>
      <c r="S5" s="73"/>
      <c r="T5" s="74"/>
      <c r="U5" s="28"/>
      <c r="V5" s="55"/>
      <c r="W5" s="28"/>
      <c r="X5" s="53"/>
      <c r="Y5" s="71"/>
      <c r="Z5" s="53"/>
      <c r="AA5" s="71"/>
      <c r="AB5" s="53"/>
      <c r="AC5" s="28"/>
      <c r="AD5" s="110"/>
      <c r="AE5" s="103"/>
    </row>
    <row r="6" s="3" customFormat="1" ht="30" customHeight="1" spans="1:31">
      <c r="A6" s="27"/>
      <c r="B6" s="28"/>
      <c r="C6" s="28"/>
      <c r="D6" s="28"/>
      <c r="E6" s="28"/>
      <c r="F6" s="28"/>
      <c r="G6" s="29"/>
      <c r="H6" s="56"/>
      <c r="I6" s="71"/>
      <c r="J6" s="53"/>
      <c r="K6" s="58"/>
      <c r="L6" s="54"/>
      <c r="M6" s="106"/>
      <c r="N6" s="73"/>
      <c r="O6" s="58"/>
      <c r="P6" s="71"/>
      <c r="Q6" s="106"/>
      <c r="R6" s="73"/>
      <c r="S6" s="73"/>
      <c r="T6" s="74"/>
      <c r="U6" s="28"/>
      <c r="V6" s="55"/>
      <c r="W6" s="94"/>
      <c r="X6" s="53"/>
      <c r="Y6" s="71"/>
      <c r="Z6" s="53"/>
      <c r="AA6" s="71"/>
      <c r="AB6" s="53"/>
      <c r="AC6" s="78"/>
      <c r="AD6" s="110"/>
      <c r="AE6" s="103"/>
    </row>
    <row r="7" s="3" customFormat="1" ht="30" customHeight="1" spans="1:31">
      <c r="A7" s="27"/>
      <c r="B7" s="28"/>
      <c r="C7" s="28"/>
      <c r="D7" s="28"/>
      <c r="E7" s="28"/>
      <c r="F7" s="28"/>
      <c r="G7" s="29"/>
      <c r="H7" s="28"/>
      <c r="I7" s="71"/>
      <c r="J7" s="53"/>
      <c r="K7" s="54"/>
      <c r="L7" s="54"/>
      <c r="M7" s="106"/>
      <c r="N7" s="73"/>
      <c r="O7" s="58"/>
      <c r="P7" s="71"/>
      <c r="Q7" s="106"/>
      <c r="R7" s="73"/>
      <c r="S7" s="73"/>
      <c r="T7" s="74"/>
      <c r="U7" s="28"/>
      <c r="V7" s="55"/>
      <c r="W7" s="28"/>
      <c r="X7" s="53"/>
      <c r="Y7" s="71"/>
      <c r="Z7" s="53"/>
      <c r="AA7" s="71"/>
      <c r="AB7" s="53"/>
      <c r="AC7" s="28"/>
      <c r="AD7" s="110"/>
      <c r="AE7" s="103"/>
    </row>
    <row r="8" s="3" customFormat="1" ht="30" customHeight="1" spans="1:31">
      <c r="A8" s="27"/>
      <c r="B8" s="28"/>
      <c r="C8" s="28"/>
      <c r="D8" s="28"/>
      <c r="E8" s="28"/>
      <c r="F8" s="28"/>
      <c r="G8" s="29"/>
      <c r="H8" s="28"/>
      <c r="I8" s="71"/>
      <c r="J8" s="53"/>
      <c r="K8" s="54"/>
      <c r="L8" s="54"/>
      <c r="M8" s="106"/>
      <c r="N8" s="73"/>
      <c r="O8" s="58"/>
      <c r="P8" s="71"/>
      <c r="Q8" s="106"/>
      <c r="R8" s="73"/>
      <c r="S8" s="73"/>
      <c r="T8" s="74"/>
      <c r="U8" s="28"/>
      <c r="V8" s="55"/>
      <c r="W8" s="28"/>
      <c r="X8" s="53"/>
      <c r="Y8" s="71"/>
      <c r="Z8" s="53"/>
      <c r="AA8" s="71"/>
      <c r="AB8" s="53"/>
      <c r="AC8" s="28"/>
      <c r="AD8" s="110"/>
      <c r="AE8" s="103"/>
    </row>
    <row r="9" s="3" customFormat="1" ht="30" customHeight="1" spans="1:31">
      <c r="A9" s="27"/>
      <c r="B9" s="28"/>
      <c r="C9" s="28"/>
      <c r="D9" s="28"/>
      <c r="E9" s="28"/>
      <c r="F9" s="28"/>
      <c r="G9" s="29"/>
      <c r="H9" s="56"/>
      <c r="I9" s="71"/>
      <c r="J9" s="53"/>
      <c r="K9" s="58"/>
      <c r="L9" s="54"/>
      <c r="M9" s="106"/>
      <c r="N9" s="73"/>
      <c r="O9" s="58"/>
      <c r="P9" s="71"/>
      <c r="Q9" s="106"/>
      <c r="R9" s="73"/>
      <c r="S9" s="73"/>
      <c r="T9" s="74"/>
      <c r="U9" s="28"/>
      <c r="V9" s="55"/>
      <c r="W9" s="78"/>
      <c r="X9" s="53"/>
      <c r="Y9" s="71"/>
      <c r="Z9" s="53"/>
      <c r="AA9" s="71"/>
      <c r="AB9" s="53"/>
      <c r="AC9" s="78"/>
      <c r="AD9" s="110"/>
      <c r="AE9" s="103"/>
    </row>
    <row r="10" s="3" customFormat="1" ht="30" customHeight="1" spans="1:31">
      <c r="A10" s="27"/>
      <c r="B10" s="30"/>
      <c r="C10" s="30"/>
      <c r="D10" s="30"/>
      <c r="E10" s="30"/>
      <c r="F10" s="30"/>
      <c r="G10" s="31"/>
      <c r="H10" s="30"/>
      <c r="I10" s="71"/>
      <c r="J10" s="53"/>
      <c r="K10" s="60"/>
      <c r="L10" s="60"/>
      <c r="M10" s="106"/>
      <c r="N10" s="73"/>
      <c r="O10" s="60"/>
      <c r="P10" s="75"/>
      <c r="Q10" s="106"/>
      <c r="R10" s="73"/>
      <c r="S10" s="76"/>
      <c r="T10" s="74"/>
      <c r="U10" s="77"/>
      <c r="V10" s="55"/>
      <c r="W10" s="78"/>
      <c r="X10" s="53"/>
      <c r="Y10" s="71"/>
      <c r="Z10" s="53"/>
      <c r="AA10" s="71"/>
      <c r="AB10" s="53"/>
      <c r="AC10" s="78"/>
      <c r="AD10" s="110"/>
      <c r="AE10" s="103"/>
    </row>
    <row r="11" s="3" customFormat="1" ht="30" customHeight="1" spans="1:31">
      <c r="A11" s="27"/>
      <c r="B11" s="32"/>
      <c r="C11" s="32"/>
      <c r="D11" s="32"/>
      <c r="E11" s="32"/>
      <c r="F11" s="32"/>
      <c r="G11" s="33"/>
      <c r="H11" s="30"/>
      <c r="I11" s="71"/>
      <c r="J11" s="53"/>
      <c r="K11" s="60"/>
      <c r="L11" s="62"/>
      <c r="M11" s="106"/>
      <c r="N11" s="73"/>
      <c r="O11" s="60"/>
      <c r="P11" s="75"/>
      <c r="Q11" s="106"/>
      <c r="R11" s="73"/>
      <c r="S11" s="76"/>
      <c r="T11" s="74"/>
      <c r="U11" s="28"/>
      <c r="V11" s="55"/>
      <c r="W11" s="78"/>
      <c r="X11" s="53"/>
      <c r="Y11" s="71"/>
      <c r="Z11" s="53"/>
      <c r="AA11" s="71"/>
      <c r="AB11" s="53"/>
      <c r="AC11" s="28"/>
      <c r="AD11" s="110"/>
      <c r="AE11" s="103"/>
    </row>
    <row r="12" s="3" customFormat="1" ht="30" customHeight="1" spans="1:31">
      <c r="A12" s="27"/>
      <c r="B12" s="28"/>
      <c r="C12" s="28"/>
      <c r="D12" s="28"/>
      <c r="E12" s="28"/>
      <c r="F12" s="28"/>
      <c r="G12" s="29"/>
      <c r="H12" s="56"/>
      <c r="I12" s="71"/>
      <c r="J12" s="53"/>
      <c r="K12" s="58"/>
      <c r="L12" s="54"/>
      <c r="M12" s="106"/>
      <c r="N12" s="73"/>
      <c r="O12" s="58"/>
      <c r="P12" s="71"/>
      <c r="Q12" s="106"/>
      <c r="R12" s="73"/>
      <c r="S12" s="73"/>
      <c r="T12" s="74"/>
      <c r="U12" s="78"/>
      <c r="V12" s="55"/>
      <c r="W12" s="78"/>
      <c r="X12" s="53"/>
      <c r="Y12" s="71"/>
      <c r="Z12" s="53"/>
      <c r="AA12" s="71"/>
      <c r="AB12" s="53"/>
      <c r="AC12" s="28"/>
      <c r="AD12" s="110"/>
      <c r="AE12" s="103"/>
    </row>
    <row r="13" s="3" customFormat="1" ht="30" customHeight="1" spans="1:31">
      <c r="A13" s="27"/>
      <c r="B13" s="28"/>
      <c r="C13" s="28"/>
      <c r="D13" s="28"/>
      <c r="E13" s="28"/>
      <c r="F13" s="28"/>
      <c r="G13" s="29"/>
      <c r="H13" s="56"/>
      <c r="I13" s="71"/>
      <c r="J13" s="53"/>
      <c r="K13" s="58"/>
      <c r="L13" s="58"/>
      <c r="M13" s="106"/>
      <c r="N13" s="73"/>
      <c r="O13" s="58"/>
      <c r="P13" s="71"/>
      <c r="Q13" s="106"/>
      <c r="R13" s="73"/>
      <c r="S13" s="73"/>
      <c r="T13" s="74"/>
      <c r="U13" s="28"/>
      <c r="V13" s="55"/>
      <c r="W13" s="78"/>
      <c r="X13" s="53"/>
      <c r="Y13" s="71"/>
      <c r="Z13" s="53"/>
      <c r="AA13" s="71"/>
      <c r="AB13" s="53"/>
      <c r="AC13" s="78"/>
      <c r="AD13" s="110"/>
      <c r="AE13" s="103"/>
    </row>
  </sheetData>
  <mergeCells count="11">
    <mergeCell ref="A1:AE1"/>
    <mergeCell ref="A2:H2"/>
    <mergeCell ref="I2:J2"/>
    <mergeCell ref="K2:N2"/>
    <mergeCell ref="O2:R2"/>
    <mergeCell ref="S2:T2"/>
    <mergeCell ref="U2:V2"/>
    <mergeCell ref="W2:X2"/>
    <mergeCell ref="Y2:Z2"/>
    <mergeCell ref="AA2:AB2"/>
    <mergeCell ref="AC2:AD2"/>
  </mergeCells>
  <conditionalFormatting sqref="AD4:AD13">
    <cfRule type="cellIs" dxfId="0" priority="9" operator="lessThan">
      <formula>2</formula>
    </cfRule>
  </conditionalFormatting>
  <conditionalFormatting sqref="N4:N13 R4:R13">
    <cfRule type="cellIs" dxfId="0" priority="3" operator="lessThan">
      <formula>5</formula>
    </cfRule>
  </conditionalFormatting>
  <dataValidations count="7">
    <dataValidation type="list" allowBlank="1" showInputMessage="1" showErrorMessage="1" error="请正确填写性别！" sqref="C4:C13">
      <formula1>Sheet2!$A$1:$A$2</formula1>
    </dataValidation>
    <dataValidation allowBlank="1" showInputMessage="1" showErrorMessage="1" prompt="本栏填写格式为：“行管本1401班”，请再次确认时候格式正确！" sqref="H4:H13"/>
    <dataValidation type="list" showInputMessage="1" showErrorMessage="1" sqref="I4:I13 AA4:AA13">
      <formula1>Sheet2!$B$1:$B$2</formula1>
    </dataValidation>
    <dataValidation type="decimal" operator="lessThanOrEqual" showInputMessage="1" showErrorMessage="1" error="恭喜你，大学霸，你已超出计算范围了！请核对。" sqref="S4:S13">
      <formula1>5</formula1>
    </dataValidation>
    <dataValidation type="whole" operator="lessThanOrEqual" allowBlank="1" showErrorMessage="1" error="超出10分折算分！请重新输入。" sqref="V4:V13">
      <formula1>10</formula1>
    </dataValidation>
    <dataValidation type="whole" operator="lessThanOrEqual" allowBlank="1" showInputMessage="1" showErrorMessage="1" error="超出20分折算分！请重新输入。" promptTitle="此单元格最大值为20" sqref="X4:X13 Y4:Y13 Z4:Z13">
      <formula1>20</formula1>
    </dataValidation>
    <dataValidation type="whole" operator="lessThanOrEqual" allowBlank="1" showErrorMessage="1" error="您的义务劳动学时在本次评选当中已超出折算分，如再计入则会浪费时长，是否继续？继续请确定，返回重填请取消。" sqref="AC4:AC13" errorStyle="information">
      <formula1>35</formula1>
    </dataValidation>
  </dataValidations>
  <pageMargins left="0.751388888888889" right="0.751388888888889" top="0.559027777777778" bottom="0.279166666666667" header="0.5" footer="0.2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14"/>
  <sheetViews>
    <sheetView tabSelected="1" zoomScale="85" zoomScaleNormal="85" workbookViewId="0">
      <pane xSplit="8" ySplit="2" topLeftCell="AG3" activePane="bottomRight" state="frozen"/>
      <selection/>
      <selection pane="topRight"/>
      <selection pane="bottomLeft"/>
      <selection pane="bottomRight" activeCell="A2" sqref="A2:H2"/>
    </sheetView>
  </sheetViews>
  <sheetFormatPr defaultColWidth="9" defaultRowHeight="14.25"/>
  <cols>
    <col min="1" max="1" width="5" style="4" customWidth="1"/>
    <col min="2" max="2" width="6.625" style="1" customWidth="1"/>
    <col min="3" max="3" width="5" style="1" customWidth="1"/>
    <col min="4" max="4" width="6.25" style="1" customWidth="1"/>
    <col min="5" max="6" width="15.375" style="1" customWidth="1"/>
    <col min="7" max="8" width="20.6166666666667" style="4" customWidth="1"/>
    <col min="9" max="9" width="11.625" style="1" customWidth="1"/>
    <col min="10" max="10" width="11.625" style="5" customWidth="1"/>
    <col min="11" max="11" width="11.625" style="6" customWidth="1"/>
    <col min="12" max="12" width="11.25" style="7" customWidth="1"/>
    <col min="13" max="13" width="11.625" style="8" customWidth="1"/>
    <col min="14" max="15" width="9.25" style="8" customWidth="1"/>
    <col min="16" max="16" width="9.25" style="9" customWidth="1"/>
    <col min="17" max="17" width="14.125" style="8" customWidth="1"/>
    <col min="18" max="19" width="17.625" style="10" customWidth="1"/>
    <col min="20" max="20" width="8" style="11" customWidth="1"/>
    <col min="21" max="21" width="16.4" style="12" customWidth="1"/>
    <col min="22" max="22" width="12" style="13" customWidth="1"/>
    <col min="23" max="23" width="36.25" style="14" customWidth="1"/>
    <col min="24" max="24" width="5" style="9" customWidth="1"/>
    <col min="25" max="25" width="43.5" style="1" customWidth="1"/>
    <col min="26" max="26" width="13.6833333333333" style="5" customWidth="1"/>
    <col min="27" max="27" width="19.9916666666667" style="15" customWidth="1"/>
    <col min="28" max="28" width="19.9916666666667" style="7" customWidth="1"/>
    <col min="29" max="29" width="23.3833333333333" style="16" customWidth="1"/>
    <col min="30" max="30" width="11.25" style="7" customWidth="1"/>
    <col min="31" max="31" width="18.6666666666667" style="15" customWidth="1"/>
    <col min="32" max="32" width="11.25" style="7" customWidth="1"/>
    <col min="33" max="33" width="11.25" style="15" customWidth="1"/>
    <col min="34" max="34" width="11.25" style="7" customWidth="1"/>
    <col min="35" max="35" width="11.25" style="15" customWidth="1"/>
    <col min="36" max="36" width="11.25" style="7" customWidth="1"/>
    <col min="37" max="37" width="9" style="17"/>
    <col min="38" max="16384" width="9" style="1"/>
  </cols>
  <sheetData>
    <row r="1" s="1" customFormat="1" ht="43" customHeight="1" spans="1:37">
      <c r="A1" s="18" t="s">
        <v>36</v>
      </c>
      <c r="B1" s="19"/>
      <c r="C1" s="19"/>
      <c r="D1" s="19"/>
      <c r="E1" s="19"/>
      <c r="F1" s="19"/>
      <c r="G1" s="19"/>
      <c r="H1" s="19"/>
      <c r="I1" s="19"/>
      <c r="J1" s="34"/>
      <c r="K1" s="35"/>
      <c r="L1" s="34"/>
      <c r="M1" s="19"/>
      <c r="N1" s="19"/>
      <c r="O1" s="19"/>
      <c r="P1" s="34"/>
      <c r="Q1" s="19"/>
      <c r="R1" s="19"/>
      <c r="S1" s="19"/>
      <c r="T1" s="34"/>
      <c r="U1" s="19"/>
      <c r="V1" s="34"/>
      <c r="W1" s="19"/>
      <c r="X1" s="34"/>
      <c r="Y1" s="19"/>
      <c r="Z1" s="34"/>
      <c r="AA1" s="35"/>
      <c r="AB1" s="34"/>
      <c r="AC1" s="83"/>
      <c r="AD1" s="34"/>
      <c r="AE1" s="35"/>
      <c r="AF1" s="34"/>
      <c r="AG1" s="35"/>
      <c r="AH1" s="34"/>
      <c r="AI1" s="35"/>
      <c r="AJ1" s="34"/>
      <c r="AK1" s="97"/>
    </row>
    <row r="2" s="1" customFormat="1" ht="64.5" customHeight="1" spans="1:37">
      <c r="A2" s="20"/>
      <c r="B2" s="20"/>
      <c r="C2" s="20"/>
      <c r="D2" s="20"/>
      <c r="E2" s="20"/>
      <c r="F2" s="20"/>
      <c r="G2" s="20"/>
      <c r="H2" s="20"/>
      <c r="I2" s="36">
        <v>1</v>
      </c>
      <c r="J2" s="37"/>
      <c r="K2" s="37">
        <v>2</v>
      </c>
      <c r="L2" s="38"/>
      <c r="M2" s="39">
        <v>3</v>
      </c>
      <c r="N2" s="39"/>
      <c r="O2" s="39"/>
      <c r="P2" s="40"/>
      <c r="Q2" s="39">
        <v>4</v>
      </c>
      <c r="R2" s="39"/>
      <c r="S2" s="39"/>
      <c r="T2" s="40"/>
      <c r="U2" s="39">
        <v>5</v>
      </c>
      <c r="V2" s="40"/>
      <c r="W2" s="39">
        <v>6</v>
      </c>
      <c r="X2" s="40"/>
      <c r="Y2" s="84">
        <v>7</v>
      </c>
      <c r="Z2" s="85"/>
      <c r="AA2" s="86">
        <v>8</v>
      </c>
      <c r="AB2" s="87"/>
      <c r="AC2" s="87"/>
      <c r="AD2" s="87"/>
      <c r="AE2" s="87">
        <v>10</v>
      </c>
      <c r="AF2" s="85"/>
      <c r="AG2" s="87">
        <v>11</v>
      </c>
      <c r="AH2" s="85"/>
      <c r="AI2" s="98">
        <v>12</v>
      </c>
      <c r="AJ2" s="99"/>
      <c r="AK2" s="100"/>
    </row>
    <row r="3" s="1" customFormat="1" ht="134" customHeight="1" spans="1:37">
      <c r="A3" s="21" t="s">
        <v>1</v>
      </c>
      <c r="B3" s="22" t="s">
        <v>2</v>
      </c>
      <c r="C3" s="22" t="s">
        <v>3</v>
      </c>
      <c r="D3" s="22" t="s">
        <v>4</v>
      </c>
      <c r="E3" s="22" t="s">
        <v>5</v>
      </c>
      <c r="F3" s="22" t="s">
        <v>6</v>
      </c>
      <c r="G3" s="21" t="s">
        <v>7</v>
      </c>
      <c r="H3" s="22" t="s">
        <v>8</v>
      </c>
      <c r="I3" s="41" t="s">
        <v>9</v>
      </c>
      <c r="J3" s="42" t="s">
        <v>10</v>
      </c>
      <c r="K3" s="41" t="s">
        <v>37</v>
      </c>
      <c r="L3" s="42" t="s">
        <v>10</v>
      </c>
      <c r="M3" s="43" t="s">
        <v>11</v>
      </c>
      <c r="N3" s="43" t="s">
        <v>12</v>
      </c>
      <c r="O3" s="44" t="s">
        <v>13</v>
      </c>
      <c r="P3" s="45" t="s">
        <v>14</v>
      </c>
      <c r="Q3" s="43" t="s">
        <v>15</v>
      </c>
      <c r="R3" s="41" t="s">
        <v>16</v>
      </c>
      <c r="S3" s="44" t="s">
        <v>17</v>
      </c>
      <c r="T3" s="45" t="s">
        <v>14</v>
      </c>
      <c r="U3" s="63" t="s">
        <v>18</v>
      </c>
      <c r="V3" s="45" t="s">
        <v>19</v>
      </c>
      <c r="W3" s="64" t="s">
        <v>20</v>
      </c>
      <c r="X3" s="65" t="s">
        <v>14</v>
      </c>
      <c r="Y3" s="64" t="s">
        <v>38</v>
      </c>
      <c r="Z3" s="42" t="s">
        <v>14</v>
      </c>
      <c r="AA3" s="22" t="s">
        <v>22</v>
      </c>
      <c r="AB3" s="42" t="s">
        <v>23</v>
      </c>
      <c r="AC3" s="88" t="s">
        <v>39</v>
      </c>
      <c r="AD3" s="42" t="s">
        <v>40</v>
      </c>
      <c r="AE3" s="89" t="s">
        <v>41</v>
      </c>
      <c r="AF3" s="42" t="s">
        <v>10</v>
      </c>
      <c r="AG3" s="89" t="s">
        <v>42</v>
      </c>
      <c r="AH3" s="42" t="s">
        <v>10</v>
      </c>
      <c r="AI3" s="89" t="s">
        <v>43</v>
      </c>
      <c r="AJ3" s="42" t="s">
        <v>44</v>
      </c>
      <c r="AK3" s="101" t="s">
        <v>26</v>
      </c>
    </row>
    <row r="4" s="2" customFormat="1" ht="114" customHeight="1" spans="1:37">
      <c r="A4" s="23">
        <v>1</v>
      </c>
      <c r="B4" s="24" t="s">
        <v>27</v>
      </c>
      <c r="C4" s="25" t="s">
        <v>28</v>
      </c>
      <c r="D4" s="24" t="s">
        <v>29</v>
      </c>
      <c r="E4" s="24" t="s">
        <v>30</v>
      </c>
      <c r="F4" s="24">
        <v>15777134975</v>
      </c>
      <c r="G4" s="26" t="s">
        <v>31</v>
      </c>
      <c r="H4" s="25" t="s">
        <v>32</v>
      </c>
      <c r="I4" s="26" t="s">
        <v>33</v>
      </c>
      <c r="J4" s="46">
        <v>5</v>
      </c>
      <c r="K4" s="47" t="s">
        <v>33</v>
      </c>
      <c r="L4" s="46">
        <v>5</v>
      </c>
      <c r="M4" s="48">
        <v>56</v>
      </c>
      <c r="N4" s="49">
        <v>44</v>
      </c>
      <c r="O4" s="26" t="s">
        <v>45</v>
      </c>
      <c r="P4" s="50" t="s">
        <v>46</v>
      </c>
      <c r="Q4" s="49">
        <v>7</v>
      </c>
      <c r="R4" s="66">
        <v>7</v>
      </c>
      <c r="S4" s="67">
        <v>1</v>
      </c>
      <c r="T4" s="68">
        <f>S4*10</f>
        <v>10</v>
      </c>
      <c r="U4" s="69">
        <v>3.8</v>
      </c>
      <c r="V4" s="68">
        <v>9</v>
      </c>
      <c r="W4" s="24" t="s">
        <v>47</v>
      </c>
      <c r="X4" s="70">
        <v>8</v>
      </c>
      <c r="Y4" s="90" t="s">
        <v>48</v>
      </c>
      <c r="Z4" s="46">
        <v>10</v>
      </c>
      <c r="AA4" s="91" t="s">
        <v>49</v>
      </c>
      <c r="AB4" s="46">
        <v>2</v>
      </c>
      <c r="AC4" s="91" t="s">
        <v>50</v>
      </c>
      <c r="AD4" s="46">
        <v>4</v>
      </c>
      <c r="AE4" s="24" t="s">
        <v>51</v>
      </c>
      <c r="AF4" s="92">
        <v>5</v>
      </c>
      <c r="AG4" s="24" t="s">
        <v>52</v>
      </c>
      <c r="AH4" s="92">
        <v>5</v>
      </c>
      <c r="AI4" s="24" t="s">
        <v>52</v>
      </c>
      <c r="AJ4" s="92">
        <v>10</v>
      </c>
      <c r="AK4" s="102"/>
    </row>
    <row r="5" s="3" customFormat="1" ht="30" customHeight="1" spans="1:37">
      <c r="A5" s="27"/>
      <c r="B5" s="28"/>
      <c r="C5" s="28"/>
      <c r="D5" s="28"/>
      <c r="E5" s="28"/>
      <c r="F5" s="28"/>
      <c r="G5" s="29"/>
      <c r="H5" s="29"/>
      <c r="I5" s="28"/>
      <c r="J5" s="51"/>
      <c r="K5" s="52"/>
      <c r="L5" s="53"/>
      <c r="M5" s="54"/>
      <c r="N5" s="54"/>
      <c r="O5" s="54"/>
      <c r="P5" s="55"/>
      <c r="Q5" s="58"/>
      <c r="R5" s="71"/>
      <c r="S5" s="71"/>
      <c r="T5" s="72"/>
      <c r="U5" s="73"/>
      <c r="V5" s="74"/>
      <c r="W5" s="28"/>
      <c r="X5" s="55"/>
      <c r="Y5" s="28"/>
      <c r="Z5" s="51"/>
      <c r="AA5" s="71"/>
      <c r="AB5" s="53"/>
      <c r="AC5" s="93"/>
      <c r="AD5" s="53"/>
      <c r="AE5" s="71"/>
      <c r="AF5" s="53"/>
      <c r="AG5" s="71"/>
      <c r="AH5" s="53"/>
      <c r="AI5" s="71"/>
      <c r="AJ5" s="53"/>
      <c r="AK5" s="103"/>
    </row>
    <row r="6" s="3" customFormat="1" ht="30" customHeight="1" spans="1:37">
      <c r="A6" s="27"/>
      <c r="B6" s="28"/>
      <c r="C6" s="28"/>
      <c r="D6" s="28"/>
      <c r="E6" s="28"/>
      <c r="F6" s="28"/>
      <c r="G6" s="29"/>
      <c r="H6" s="29"/>
      <c r="I6" s="56"/>
      <c r="J6" s="57"/>
      <c r="K6" s="56"/>
      <c r="L6" s="53"/>
      <c r="M6" s="58"/>
      <c r="N6" s="54"/>
      <c r="O6" s="54"/>
      <c r="P6" s="55"/>
      <c r="Q6" s="58"/>
      <c r="R6" s="71"/>
      <c r="S6" s="71"/>
      <c r="T6" s="72"/>
      <c r="U6" s="73"/>
      <c r="V6" s="74"/>
      <c r="W6" s="28"/>
      <c r="X6" s="55"/>
      <c r="Y6" s="94"/>
      <c r="Z6" s="95"/>
      <c r="AA6" s="71"/>
      <c r="AB6" s="53"/>
      <c r="AC6" s="93"/>
      <c r="AD6" s="53"/>
      <c r="AE6" s="71"/>
      <c r="AF6" s="53"/>
      <c r="AG6" s="71"/>
      <c r="AH6" s="53"/>
      <c r="AI6" s="71"/>
      <c r="AJ6" s="53"/>
      <c r="AK6" s="103"/>
    </row>
    <row r="7" s="3" customFormat="1" ht="30" customHeight="1" spans="1:37">
      <c r="A7" s="27"/>
      <c r="B7" s="28"/>
      <c r="C7" s="28"/>
      <c r="D7" s="28"/>
      <c r="E7" s="28"/>
      <c r="F7" s="28"/>
      <c r="G7" s="29"/>
      <c r="H7" s="29"/>
      <c r="I7" s="28"/>
      <c r="J7" s="51"/>
      <c r="K7" s="52"/>
      <c r="L7" s="53"/>
      <c r="M7" s="54"/>
      <c r="N7" s="54"/>
      <c r="O7" s="54"/>
      <c r="P7" s="55"/>
      <c r="Q7" s="58"/>
      <c r="R7" s="71"/>
      <c r="S7" s="71"/>
      <c r="T7" s="72"/>
      <c r="U7" s="73"/>
      <c r="V7" s="74"/>
      <c r="W7" s="28"/>
      <c r="X7" s="55"/>
      <c r="Y7" s="28"/>
      <c r="Z7" s="51"/>
      <c r="AA7" s="71"/>
      <c r="AB7" s="53"/>
      <c r="AC7" s="93"/>
      <c r="AD7" s="53"/>
      <c r="AE7" s="71"/>
      <c r="AF7" s="53"/>
      <c r="AG7" s="71"/>
      <c r="AH7" s="53"/>
      <c r="AI7" s="71"/>
      <c r="AJ7" s="53"/>
      <c r="AK7" s="103"/>
    </row>
    <row r="8" s="3" customFormat="1" ht="30" customHeight="1" spans="1:37">
      <c r="A8" s="27"/>
      <c r="B8" s="28"/>
      <c r="C8" s="28"/>
      <c r="D8" s="28"/>
      <c r="E8" s="28"/>
      <c r="F8" s="28"/>
      <c r="G8" s="29"/>
      <c r="H8" s="29"/>
      <c r="I8" s="28"/>
      <c r="J8" s="51"/>
      <c r="K8" s="52"/>
      <c r="L8" s="53"/>
      <c r="M8" s="54"/>
      <c r="N8" s="54"/>
      <c r="O8" s="54"/>
      <c r="P8" s="55"/>
      <c r="Q8" s="58"/>
      <c r="R8" s="71"/>
      <c r="S8" s="71"/>
      <c r="T8" s="72"/>
      <c r="U8" s="73"/>
      <c r="V8" s="74"/>
      <c r="W8" s="28"/>
      <c r="X8" s="55"/>
      <c r="Y8" s="28"/>
      <c r="Z8" s="51"/>
      <c r="AA8" s="71"/>
      <c r="AB8" s="53"/>
      <c r="AC8" s="93"/>
      <c r="AD8" s="53"/>
      <c r="AE8" s="71"/>
      <c r="AF8" s="53"/>
      <c r="AG8" s="71"/>
      <c r="AH8" s="53"/>
      <c r="AI8" s="71"/>
      <c r="AJ8" s="53"/>
      <c r="AK8" s="103"/>
    </row>
    <row r="9" s="3" customFormat="1" ht="30" customHeight="1" spans="1:37">
      <c r="A9" s="27"/>
      <c r="B9" s="28"/>
      <c r="C9" s="28"/>
      <c r="D9" s="28"/>
      <c r="E9" s="28"/>
      <c r="F9" s="28"/>
      <c r="G9" s="29"/>
      <c r="H9" s="29"/>
      <c r="I9" s="56"/>
      <c r="J9" s="57"/>
      <c r="K9" s="56"/>
      <c r="L9" s="53"/>
      <c r="M9" s="58"/>
      <c r="N9" s="54"/>
      <c r="O9" s="54"/>
      <c r="P9" s="55"/>
      <c r="Q9" s="58"/>
      <c r="R9" s="71"/>
      <c r="S9" s="71"/>
      <c r="T9" s="72"/>
      <c r="U9" s="73"/>
      <c r="V9" s="74"/>
      <c r="W9" s="28"/>
      <c r="X9" s="55"/>
      <c r="Y9" s="78"/>
      <c r="Z9" s="96"/>
      <c r="AA9" s="71"/>
      <c r="AB9" s="53"/>
      <c r="AC9" s="93"/>
      <c r="AD9" s="53"/>
      <c r="AE9" s="71"/>
      <c r="AF9" s="53"/>
      <c r="AG9" s="71"/>
      <c r="AH9" s="53"/>
      <c r="AI9" s="71"/>
      <c r="AJ9" s="53"/>
      <c r="AK9" s="103"/>
    </row>
    <row r="10" s="3" customFormat="1" ht="30" customHeight="1" spans="1:37">
      <c r="A10" s="27"/>
      <c r="B10" s="30"/>
      <c r="C10" s="30"/>
      <c r="D10" s="30"/>
      <c r="E10" s="30"/>
      <c r="F10" s="30"/>
      <c r="G10" s="31"/>
      <c r="H10" s="31"/>
      <c r="I10" s="30"/>
      <c r="J10" s="59"/>
      <c r="K10" s="30"/>
      <c r="L10" s="53"/>
      <c r="M10" s="60"/>
      <c r="N10" s="60"/>
      <c r="O10" s="60"/>
      <c r="P10" s="61"/>
      <c r="Q10" s="60"/>
      <c r="R10" s="75"/>
      <c r="S10" s="75"/>
      <c r="T10" s="72"/>
      <c r="U10" s="76"/>
      <c r="V10" s="74"/>
      <c r="W10" s="77"/>
      <c r="X10" s="55"/>
      <c r="Y10" s="78"/>
      <c r="Z10" s="96"/>
      <c r="AA10" s="71"/>
      <c r="AB10" s="53"/>
      <c r="AC10" s="93"/>
      <c r="AD10" s="53"/>
      <c r="AE10" s="71"/>
      <c r="AF10" s="53"/>
      <c r="AG10" s="71"/>
      <c r="AH10" s="53"/>
      <c r="AI10" s="71"/>
      <c r="AJ10" s="53"/>
      <c r="AK10" s="103"/>
    </row>
    <row r="11" s="3" customFormat="1" ht="30" customHeight="1" spans="1:37">
      <c r="A11" s="27"/>
      <c r="B11" s="32"/>
      <c r="C11" s="32"/>
      <c r="D11" s="32"/>
      <c r="E11" s="32"/>
      <c r="F11" s="32"/>
      <c r="G11" s="33"/>
      <c r="H11" s="33"/>
      <c r="I11" s="30"/>
      <c r="J11" s="59"/>
      <c r="K11" s="30"/>
      <c r="L11" s="53"/>
      <c r="M11" s="60"/>
      <c r="N11" s="62"/>
      <c r="O11" s="62"/>
      <c r="P11" s="61"/>
      <c r="Q11" s="60"/>
      <c r="R11" s="75"/>
      <c r="S11" s="75"/>
      <c r="T11" s="72"/>
      <c r="U11" s="76"/>
      <c r="V11" s="74"/>
      <c r="W11" s="28"/>
      <c r="X11" s="55"/>
      <c r="Y11" s="78"/>
      <c r="Z11" s="96"/>
      <c r="AA11" s="71"/>
      <c r="AB11" s="53"/>
      <c r="AC11" s="93"/>
      <c r="AD11" s="53"/>
      <c r="AE11" s="71"/>
      <c r="AF11" s="53"/>
      <c r="AG11" s="71"/>
      <c r="AH11" s="53"/>
      <c r="AI11" s="71"/>
      <c r="AJ11" s="53"/>
      <c r="AK11" s="103"/>
    </row>
    <row r="12" s="3" customFormat="1" ht="30" customHeight="1" spans="1:37">
      <c r="A12" s="27"/>
      <c r="B12" s="28"/>
      <c r="C12" s="28"/>
      <c r="D12" s="28"/>
      <c r="E12" s="28"/>
      <c r="F12" s="28"/>
      <c r="G12" s="29"/>
      <c r="H12" s="29"/>
      <c r="I12" s="56"/>
      <c r="J12" s="57"/>
      <c r="K12" s="56"/>
      <c r="L12" s="53"/>
      <c r="M12" s="58"/>
      <c r="N12" s="54"/>
      <c r="O12" s="54"/>
      <c r="P12" s="55"/>
      <c r="Q12" s="58"/>
      <c r="R12" s="71"/>
      <c r="S12" s="71"/>
      <c r="T12" s="72"/>
      <c r="U12" s="73"/>
      <c r="V12" s="74"/>
      <c r="W12" s="78"/>
      <c r="X12" s="55"/>
      <c r="Y12" s="78"/>
      <c r="Z12" s="96"/>
      <c r="AA12" s="71"/>
      <c r="AB12" s="53"/>
      <c r="AC12" s="93"/>
      <c r="AD12" s="53"/>
      <c r="AE12" s="71"/>
      <c r="AF12" s="53"/>
      <c r="AG12" s="71"/>
      <c r="AH12" s="53"/>
      <c r="AI12" s="71"/>
      <c r="AJ12" s="53"/>
      <c r="AK12" s="103"/>
    </row>
    <row r="13" s="3" customFormat="1" ht="30" customHeight="1" spans="1:37">
      <c r="A13" s="27"/>
      <c r="B13" s="28"/>
      <c r="C13" s="28"/>
      <c r="D13" s="28"/>
      <c r="E13" s="28"/>
      <c r="F13" s="28"/>
      <c r="G13" s="29"/>
      <c r="H13" s="29"/>
      <c r="I13" s="56"/>
      <c r="J13" s="57"/>
      <c r="K13" s="56"/>
      <c r="L13" s="53"/>
      <c r="M13" s="58"/>
      <c r="N13" s="58"/>
      <c r="O13" s="58"/>
      <c r="P13" s="55"/>
      <c r="Q13" s="58"/>
      <c r="R13" s="71"/>
      <c r="S13" s="71"/>
      <c r="T13" s="72"/>
      <c r="U13" s="73"/>
      <c r="V13" s="74"/>
      <c r="W13" s="28"/>
      <c r="X13" s="55"/>
      <c r="Y13" s="78"/>
      <c r="Z13" s="96"/>
      <c r="AA13" s="71"/>
      <c r="AB13" s="53"/>
      <c r="AC13" s="93"/>
      <c r="AD13" s="53"/>
      <c r="AE13" s="71"/>
      <c r="AF13" s="53"/>
      <c r="AG13" s="71"/>
      <c r="AH13" s="53"/>
      <c r="AI13" s="71"/>
      <c r="AJ13" s="53"/>
      <c r="AK13" s="103"/>
    </row>
    <row r="14" spans="17:21">
      <c r="Q14" s="79"/>
      <c r="R14" s="80"/>
      <c r="S14" s="80"/>
      <c r="T14" s="81"/>
      <c r="U14" s="82"/>
    </row>
  </sheetData>
  <mergeCells count="14">
    <mergeCell ref="A1:AK1"/>
    <mergeCell ref="A2:H2"/>
    <mergeCell ref="I2:J2"/>
    <mergeCell ref="K2:L2"/>
    <mergeCell ref="M2:P2"/>
    <mergeCell ref="Q2:T2"/>
    <mergeCell ref="U2:V2"/>
    <mergeCell ref="W2:X2"/>
    <mergeCell ref="Y2:Z2"/>
    <mergeCell ref="AA2:AB2"/>
    <mergeCell ref="AC2:AD2"/>
    <mergeCell ref="AE2:AF2"/>
    <mergeCell ref="AG2:AH2"/>
    <mergeCell ref="AI2:AJ2"/>
  </mergeCells>
  <conditionalFormatting sqref="T4">
    <cfRule type="cellIs" dxfId="0" priority="2" operator="lessThan">
      <formula>5</formula>
    </cfRule>
  </conditionalFormatting>
  <dataValidations count="6">
    <dataValidation allowBlank="1" showInputMessage="1" showErrorMessage="1" prompt="本栏填写格式为：“行管本1401班”，请再次确认时候格式正确！" sqref="H4 I5:I13 J5:J13 K5:K13"/>
    <dataValidation type="whole" operator="lessThanOrEqual" allowBlank="1" showInputMessage="1" showErrorMessage="1" error="超出20分折算分！请重新输入。" promptTitle="此单元格最大值为20" sqref="Z4 AB4 AA5:AA13 AB5:AB13 AC5:AC13 AD4:AD13 AE5:AE13 AF5:AF13 AJ5:AJ13 AG5:AI13">
      <formula1>20</formula1>
    </dataValidation>
    <dataValidation type="whole" operator="lessThanOrEqual" allowBlank="1" showErrorMessage="1" error="您的义务劳动学时在本次评选当中已超出折算分，如再计入则会浪费时长，是否继续？继续请确定，返回重填请取消。" sqref="AE4 AF4 AG4:AI4 AJ4" errorStyle="information">
      <formula1>35</formula1>
    </dataValidation>
    <dataValidation type="list" allowBlank="1" showInputMessage="1" showErrorMessage="1" error="请正确填写性别！" sqref="C4:C13">
      <formula1>Sheet2!$A$1:$A$2</formula1>
    </dataValidation>
    <dataValidation type="decimal" operator="lessThanOrEqual" showInputMessage="1" showErrorMessage="1" error="恭喜你，大学霸，你已超出计算范围了！请核对。" sqref="U4:U13">
      <formula1>5</formula1>
    </dataValidation>
    <dataValidation type="whole" operator="lessThanOrEqual" allowBlank="1" showErrorMessage="1" error="超出10分折算分！请重新输入。" sqref="X4:X13">
      <formula1>10</formula1>
    </dataValidation>
  </dataValidations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Manager>庞振锔</Manager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庞振锔</dc:creator>
  <cp:lastModifiedBy>瀛子儿</cp:lastModifiedBy>
  <cp:revision>1</cp:revision>
  <dcterms:created xsi:type="dcterms:W3CDTF">2014-11-19T15:03:00Z</dcterms:created>
  <cp:lastPrinted>2016-03-22T03:05:00Z</cp:lastPrinted>
  <dcterms:modified xsi:type="dcterms:W3CDTF">2018-10-07T11:04:01Z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2052-11.1.0.7849</vt:lpwstr>
  </property>
</Properties>
</file>